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4120" windowHeight="13110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N6" i="2" l="1"/>
  <c r="O6" i="2" s="1"/>
  <c r="N7" i="2"/>
  <c r="O7" i="2" s="1"/>
  <c r="N8" i="2"/>
  <c r="O8" i="2" s="1"/>
  <c r="N9" i="2"/>
  <c r="O9" i="2" s="1"/>
  <c r="N10" i="2"/>
  <c r="O10" i="2" s="1"/>
  <c r="N11" i="2"/>
  <c r="O11" i="2" s="1"/>
  <c r="L6" i="2"/>
  <c r="L7" i="2"/>
  <c r="L8" i="2"/>
  <c r="L9" i="2"/>
  <c r="L10" i="2"/>
  <c r="L11" i="2"/>
  <c r="J6" i="2"/>
  <c r="K6" i="2" s="1"/>
  <c r="J7" i="2"/>
  <c r="K7" i="2" s="1"/>
  <c r="J8" i="2"/>
  <c r="K8" i="2" s="1"/>
  <c r="J9" i="2"/>
  <c r="K9" i="2" s="1"/>
  <c r="J10" i="2"/>
  <c r="K10" i="2" s="1"/>
  <c r="J11" i="2"/>
  <c r="K11" i="2" s="1"/>
  <c r="H6" i="2"/>
  <c r="I6" i="2" s="1"/>
  <c r="H7" i="2"/>
  <c r="I7" i="2" s="1"/>
  <c r="H8" i="2"/>
  <c r="I8" i="2" s="1"/>
  <c r="H9" i="2"/>
  <c r="I9" i="2" s="1"/>
  <c r="H10" i="2"/>
  <c r="I10" i="2" s="1"/>
  <c r="H11" i="2"/>
  <c r="I11" i="2" s="1"/>
  <c r="F6" i="2"/>
  <c r="G6" i="2" s="1"/>
  <c r="F7" i="2"/>
  <c r="G7" i="2" s="1"/>
  <c r="F8" i="2"/>
  <c r="G8" i="2" s="1"/>
  <c r="F9" i="2"/>
  <c r="G9" i="2" s="1"/>
  <c r="F10" i="2"/>
  <c r="G10" i="2" s="1"/>
  <c r="F11" i="2"/>
  <c r="G11" i="2" s="1"/>
  <c r="M6" i="2" l="1"/>
  <c r="M7" i="2"/>
  <c r="M8" i="2"/>
  <c r="M9" i="2"/>
  <c r="M10" i="2"/>
  <c r="M11" i="2"/>
</calcChain>
</file>

<file path=xl/sharedStrings.xml><?xml version="1.0" encoding="utf-8"?>
<sst xmlns="http://schemas.openxmlformats.org/spreadsheetml/2006/main" count="43" uniqueCount="43">
  <si>
    <t>2 секции</t>
  </si>
  <si>
    <t>3 секции</t>
  </si>
  <si>
    <t>5 секций</t>
  </si>
  <si>
    <t>6 секций</t>
  </si>
  <si>
    <t>7 секций</t>
  </si>
  <si>
    <t>4 секции</t>
  </si>
  <si>
    <t>Формат</t>
  </si>
  <si>
    <t>286х150х246</t>
  </si>
  <si>
    <t>429х150х246</t>
  </si>
  <si>
    <t>1001х150х246</t>
  </si>
  <si>
    <t xml:space="preserve"> от 10 шт</t>
  </si>
  <si>
    <t>от 20 шт</t>
  </si>
  <si>
    <t>572х150х246</t>
  </si>
  <si>
    <t>715х150х246</t>
  </si>
  <si>
    <t>858х150х246</t>
  </si>
  <si>
    <t>от 30 шт</t>
  </si>
  <si>
    <t>от 40 шт</t>
  </si>
  <si>
    <t>от 50 шт</t>
  </si>
  <si>
    <t>Габарит, мм</t>
  </si>
  <si>
    <t>mail@vitrina-servis.ru </t>
  </si>
  <si>
    <t>www.vitrina-servis.ru</t>
  </si>
  <si>
    <t>для весового товара: сушеных морепродуктов, орехов, сухофруктов, конфет, мармелада, овощей, фруктов и т.д. и т.п.</t>
  </si>
  <si>
    <t>СТЕКЛЯННЫЕ ДИСПЕНСЕРЫ ДЛЯ СЫПУЧИХ ПРОДУКТОВ</t>
  </si>
  <si>
    <r>
      <t xml:space="preserve"> </t>
    </r>
    <r>
      <rPr>
        <b/>
        <sz val="11"/>
        <color rgb="FF000000"/>
        <rFont val="Arial"/>
        <family val="2"/>
        <charset val="204"/>
      </rPr>
      <t>+7(960) 894-75-75</t>
    </r>
    <r>
      <rPr>
        <sz val="11"/>
        <color rgb="FF000000"/>
        <rFont val="Arial"/>
        <family val="2"/>
        <charset val="204"/>
      </rPr>
      <t xml:space="preserve"> Светлана </t>
    </r>
  </si>
  <si>
    <t>Менеджер отдела продаж</t>
  </si>
  <si>
    <t>Обеспечивает наилучшую сохранность: продукты не задыхаются и не усыхают</t>
  </si>
  <si>
    <t>Кристальная прозрачность изделия оптически усиливает визуальную вкусность продукта</t>
  </si>
  <si>
    <t>Отличительные приемущественные особенности наших изделий:</t>
  </si>
  <si>
    <r>
      <t>Волгоградская обл., </t>
    </r>
    <r>
      <rPr>
        <sz val="11"/>
        <color theme="1"/>
        <rFont val="Arial"/>
        <family val="2"/>
        <charset val="204"/>
      </rPr>
      <t>г. ВОЛЖСКИЙ,</t>
    </r>
    <r>
      <rPr>
        <sz val="11"/>
        <color rgb="FF000000"/>
        <rFont val="Arial"/>
        <family val="2"/>
        <charset val="204"/>
      </rPr>
      <t> </t>
    </r>
    <r>
      <rPr>
        <sz val="11"/>
        <color theme="1"/>
        <rFont val="Arial"/>
        <family val="2"/>
        <charset val="204"/>
      </rPr>
      <t>ул. Химиков</t>
    </r>
    <r>
      <rPr>
        <sz val="11"/>
        <color rgb="FF000000"/>
        <rFont val="Arial"/>
        <family val="2"/>
        <charset val="204"/>
      </rPr>
      <t xml:space="preserve"> 1 (8443) 38-68-53 </t>
    </r>
  </si>
  <si>
    <t>Материал: стекло 4 мм, силикон, без ГМО и прочих вредностей :-)</t>
  </si>
  <si>
    <t>Инертны при контакте с пищевыми продуктами, никак не изменят вкусовых качеств</t>
  </si>
  <si>
    <t>Емкость легко моется и не мутнеет со временем, как это обычно случается с оргстеклом и прочими полимерами</t>
  </si>
  <si>
    <t>розница</t>
  </si>
  <si>
    <t>Почему заказывать нужно у нас</t>
  </si>
  <si>
    <t>МЫ ПРОИЗВОДИТЕЛИ: короткие сроки, возможность спец.заказов с индивидуальными отличиями от стандарта</t>
  </si>
  <si>
    <r>
      <t xml:space="preserve">Расширенная </t>
    </r>
    <r>
      <rPr>
        <b/>
        <sz val="11"/>
        <color rgb="FF000000"/>
        <rFont val="Arial"/>
        <family val="2"/>
        <charset val="204"/>
      </rPr>
      <t>гарантия</t>
    </r>
    <r>
      <rPr>
        <sz val="11"/>
        <color rgb="FF000000"/>
        <rFont val="Arial"/>
        <family val="2"/>
        <charset val="204"/>
      </rPr>
      <t xml:space="preserve"> на все изделия </t>
    </r>
    <r>
      <rPr>
        <b/>
        <sz val="11"/>
        <color rgb="FF000000"/>
        <rFont val="Arial"/>
        <family val="2"/>
        <charset val="204"/>
      </rPr>
      <t>1 год</t>
    </r>
  </si>
  <si>
    <t>Аккуратная сборка, точная геометрия, безопасная кромка, отсутсвие излишков клея, эластичная безударная ручка</t>
  </si>
  <si>
    <t>Гибкая модульная система, легко собирается в любую конфигурацию, при  этом по длинне 3+4=7, 2+3=5 (и т.д.) с точностью до милиметра</t>
  </si>
  <si>
    <t>Постоянное усовершенствование конструкции диспенсора</t>
  </si>
  <si>
    <t>Любой удобный Вам способ оплаты и доставки, наличие добротной упаковки</t>
  </si>
  <si>
    <t>Итоговая стоимость партии ВСЕГДА МОЖЕТ БЫТЬ СНИЖЕНА за счет упрощения</t>
  </si>
  <si>
    <r>
      <t xml:space="preserve">Витрина-Сервис </t>
    </r>
    <r>
      <rPr>
        <sz val="12"/>
        <color rgb="FF000000"/>
        <rFont val="Arial"/>
        <family val="2"/>
        <charset val="204"/>
      </rPr>
      <t xml:space="preserve"> Всегда готовы обсуждать любые взаимовыгодные предложения</t>
    </r>
  </si>
  <si>
    <t>для диспенсеров с опцией VIP приведенные здесь цены расчитываются с коэффициентом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</si>
</sst>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&quot;р.&quot;_-;\-* #,##0&quot;р.&quot;_-;_-* &quot;-&quot;&quot;р.&quot;_-;_-@_-"/>
    <numFmt numFmtId="44" formatCode="_-* #,##0.00&quot;р.&quot;_-;\-* #,##0.00&quot;р.&quot;_-;_-* &quot;-&quot;??&quot;р.&quot;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6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sz val="14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i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4" fillId="2" borderId="0" xfId="0" applyFont="1" applyFill="1" applyBorder="1" applyAlignment="1"/>
    <xf numFmtId="0" fontId="3" fillId="2" borderId="0" xfId="0" applyFont="1" applyFill="1" applyBorder="1" applyAlignment="1"/>
    <xf numFmtId="0" fontId="5" fillId="2" borderId="0" xfId="0" applyFont="1" applyFill="1" applyBorder="1"/>
    <xf numFmtId="0" fontId="4" fillId="2" borderId="0" xfId="0" applyFont="1" applyFill="1" applyBorder="1"/>
    <xf numFmtId="0" fontId="3" fillId="2" borderId="11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8" xfId="0" applyFont="1" applyFill="1" applyBorder="1"/>
    <xf numFmtId="0" fontId="6" fillId="2" borderId="0" xfId="0" applyFont="1" applyFill="1"/>
    <xf numFmtId="0" fontId="7" fillId="2" borderId="4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6" fillId="2" borderId="6" xfId="0" applyFont="1" applyFill="1" applyBorder="1"/>
    <xf numFmtId="0" fontId="6" fillId="2" borderId="1" xfId="0" applyFont="1" applyFill="1" applyBorder="1" applyAlignment="1">
      <alignment horizontal="center" vertical="center"/>
    </xf>
    <xf numFmtId="44" fontId="6" fillId="2" borderId="7" xfId="0" applyNumberFormat="1" applyFont="1" applyFill="1" applyBorder="1"/>
    <xf numFmtId="0" fontId="8" fillId="2" borderId="0" xfId="0" applyFont="1" applyFill="1" applyBorder="1"/>
    <xf numFmtId="0" fontId="9" fillId="2" borderId="0" xfId="2" applyFont="1" applyFill="1" applyBorder="1" applyAlignment="1" applyProtection="1"/>
    <xf numFmtId="42" fontId="6" fillId="2" borderId="2" xfId="1" applyNumberFormat="1" applyFont="1" applyFill="1" applyBorder="1" applyAlignment="1">
      <alignment horizontal="center" vertical="center"/>
    </xf>
    <xf numFmtId="42" fontId="6" fillId="2" borderId="2" xfId="0" applyNumberFormat="1" applyFont="1" applyFill="1" applyBorder="1"/>
    <xf numFmtId="42" fontId="6" fillId="2" borderId="1" xfId="1" applyNumberFormat="1" applyFont="1" applyFill="1" applyBorder="1" applyAlignment="1">
      <alignment horizontal="center" vertical="center"/>
    </xf>
    <xf numFmtId="42" fontId="6" fillId="2" borderId="1" xfId="0" applyNumberFormat="1" applyFont="1" applyFill="1" applyBorder="1"/>
    <xf numFmtId="0" fontId="12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38</xdr:row>
      <xdr:rowOff>27465</xdr:rowOff>
    </xdr:from>
    <xdr:to>
      <xdr:col>7</xdr:col>
      <xdr:colOff>161925</xdr:colOff>
      <xdr:row>50</xdr:row>
      <xdr:rowOff>112081</xdr:rowOff>
    </xdr:to>
    <xdr:pic>
      <xdr:nvPicPr>
        <xdr:cNvPr id="3" name="Рисунок 2" descr="Диспенсер для снэков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351940"/>
          <a:ext cx="3733800" cy="2256316"/>
        </a:xfrm>
        <a:prstGeom prst="rect">
          <a:avLst/>
        </a:prstGeom>
      </xdr:spPr>
    </xdr:pic>
    <xdr:clientData/>
  </xdr:twoCellAnchor>
  <xdr:twoCellAnchor editAs="oneCell">
    <xdr:from>
      <xdr:col>4</xdr:col>
      <xdr:colOff>438149</xdr:colOff>
      <xdr:row>43</xdr:row>
      <xdr:rowOff>129182</xdr:rowOff>
    </xdr:from>
    <xdr:to>
      <xdr:col>11</xdr:col>
      <xdr:colOff>392644</xdr:colOff>
      <xdr:row>51</xdr:row>
      <xdr:rowOff>80962</xdr:rowOff>
    </xdr:to>
    <xdr:pic>
      <xdr:nvPicPr>
        <xdr:cNvPr id="4" name="Рисунок 3" descr="20120914022542_floatglas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62224" y="6596657"/>
          <a:ext cx="2488145" cy="139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il@vitrina-servis.ru" TargetMode="External"/><Relationship Id="rId1" Type="http://schemas.openxmlformats.org/officeDocument/2006/relationships/hyperlink" Target="http://www.vitrina-servis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9"/>
  <sheetViews>
    <sheetView tabSelected="1" workbookViewId="0">
      <selection activeCell="E12" sqref="E12"/>
    </sheetView>
  </sheetViews>
  <sheetFormatPr defaultRowHeight="14.25" x14ac:dyDescent="0.2"/>
  <cols>
    <col min="1" max="1" width="9.140625" style="8"/>
    <col min="2" max="2" width="10" style="8" customWidth="1"/>
    <col min="3" max="3" width="9.5703125" style="8" bestFit="1" customWidth="1"/>
    <col min="4" max="4" width="14.5703125" style="8" bestFit="1" customWidth="1"/>
    <col min="5" max="6" width="9.7109375" style="8" bestFit="1" customWidth="1"/>
    <col min="7" max="7" width="9.28515625" style="8" hidden="1" customWidth="1"/>
    <col min="8" max="8" width="9.28515625" style="8" bestFit="1" customWidth="1"/>
    <col min="9" max="9" width="9.28515625" style="8" hidden="1" customWidth="1"/>
    <col min="10" max="10" width="9.28515625" style="8" bestFit="1" customWidth="1"/>
    <col min="11" max="11" width="9.28515625" style="8" hidden="1" customWidth="1"/>
    <col min="12" max="12" width="9.28515625" style="8" bestFit="1" customWidth="1"/>
    <col min="13" max="13" width="10.42578125" style="8" hidden="1" customWidth="1"/>
    <col min="14" max="14" width="9.28515625" style="8" bestFit="1" customWidth="1"/>
    <col min="15" max="15" width="12.140625" style="8" hidden="1" customWidth="1"/>
    <col min="16" max="16384" width="9.140625" style="8"/>
  </cols>
  <sheetData>
    <row r="1" spans="1:16" x14ac:dyDescent="0.2">
      <c r="A1" s="6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P1" s="6"/>
    </row>
    <row r="2" spans="1:16" ht="18" x14ac:dyDescent="0.25">
      <c r="A2" s="6"/>
      <c r="B2" s="6"/>
      <c r="C2" s="25" t="s">
        <v>22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P2" s="6"/>
    </row>
    <row r="3" spans="1:16" ht="38.25" customHeight="1" x14ac:dyDescent="0.2">
      <c r="A3" s="6"/>
      <c r="B3" s="6"/>
      <c r="C3" s="26" t="s">
        <v>21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P3" s="6"/>
    </row>
    <row r="4" spans="1:16" ht="15" thickBot="1" x14ac:dyDescent="0.25">
      <c r="A4" s="6"/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P4" s="6"/>
    </row>
    <row r="5" spans="1:16" ht="15.75" thickBot="1" x14ac:dyDescent="0.25">
      <c r="A5" s="6"/>
      <c r="B5" s="6"/>
      <c r="C5" s="5" t="s">
        <v>6</v>
      </c>
      <c r="D5" s="10" t="s">
        <v>18</v>
      </c>
      <c r="E5" s="11" t="s">
        <v>32</v>
      </c>
      <c r="F5" s="12" t="s">
        <v>10</v>
      </c>
      <c r="G5" s="13"/>
      <c r="H5" s="14" t="s">
        <v>11</v>
      </c>
      <c r="I5" s="14"/>
      <c r="J5" s="14" t="s">
        <v>15</v>
      </c>
      <c r="K5" s="14"/>
      <c r="L5" s="14" t="s">
        <v>16</v>
      </c>
      <c r="M5" s="14"/>
      <c r="N5" s="10" t="s">
        <v>17</v>
      </c>
      <c r="O5" s="15"/>
    </row>
    <row r="6" spans="1:16" x14ac:dyDescent="0.2">
      <c r="A6" s="6"/>
      <c r="B6" s="6"/>
      <c r="C6" s="16" t="s">
        <v>0</v>
      </c>
      <c r="D6" s="16" t="s">
        <v>7</v>
      </c>
      <c r="E6" s="22">
        <v>1125</v>
      </c>
      <c r="F6" s="20">
        <f t="shared" ref="F6:F11" si="0">E6*0.95</f>
        <v>1068.75</v>
      </c>
      <c r="G6" s="20">
        <f t="shared" ref="G6:G11" si="1">E6*10-F6*10</f>
        <v>562.5</v>
      </c>
      <c r="H6" s="21">
        <f t="shared" ref="H6:H11" si="2">E6*0.9</f>
        <v>1012.5</v>
      </c>
      <c r="I6" s="23">
        <f t="shared" ref="I6:I11" si="3">E6*20-H6*20</f>
        <v>2250</v>
      </c>
      <c r="J6" s="23">
        <f t="shared" ref="J6:J11" si="4">E6*0.85</f>
        <v>956.25</v>
      </c>
      <c r="K6" s="23">
        <f t="shared" ref="K6:K11" si="5">E6*30-J6*30</f>
        <v>5062.5</v>
      </c>
      <c r="L6" s="23">
        <f t="shared" ref="L6:L11" si="6">E6*0.8</f>
        <v>900</v>
      </c>
      <c r="M6" s="23">
        <f t="shared" ref="M6:M11" si="7">F6*40-L6*40</f>
        <v>6750</v>
      </c>
      <c r="N6" s="23">
        <f t="shared" ref="N6:N11" si="8">E6*0.75</f>
        <v>843.75</v>
      </c>
      <c r="O6" s="17">
        <f t="shared" ref="O6:O11" si="9">E6*50-N6*50</f>
        <v>14062.5</v>
      </c>
    </row>
    <row r="7" spans="1:16" x14ac:dyDescent="0.2">
      <c r="A7" s="6"/>
      <c r="B7" s="6"/>
      <c r="C7" s="16" t="s">
        <v>1</v>
      </c>
      <c r="D7" s="16" t="s">
        <v>8</v>
      </c>
      <c r="E7" s="22">
        <v>1500</v>
      </c>
      <c r="F7" s="20">
        <f t="shared" si="0"/>
        <v>1425</v>
      </c>
      <c r="G7" s="20">
        <f t="shared" si="1"/>
        <v>750</v>
      </c>
      <c r="H7" s="21">
        <f t="shared" si="2"/>
        <v>1350</v>
      </c>
      <c r="I7" s="23">
        <f t="shared" si="3"/>
        <v>3000</v>
      </c>
      <c r="J7" s="23">
        <f t="shared" si="4"/>
        <v>1275</v>
      </c>
      <c r="K7" s="23">
        <f t="shared" si="5"/>
        <v>6750</v>
      </c>
      <c r="L7" s="23">
        <f t="shared" si="6"/>
        <v>1200</v>
      </c>
      <c r="M7" s="23">
        <f t="shared" si="7"/>
        <v>9000</v>
      </c>
      <c r="N7" s="23">
        <f t="shared" si="8"/>
        <v>1125</v>
      </c>
      <c r="O7" s="17">
        <f t="shared" si="9"/>
        <v>18750</v>
      </c>
    </row>
    <row r="8" spans="1:16" x14ac:dyDescent="0.2">
      <c r="A8" s="6"/>
      <c r="B8" s="6"/>
      <c r="C8" s="16" t="s">
        <v>5</v>
      </c>
      <c r="D8" s="16" t="s">
        <v>12</v>
      </c>
      <c r="E8" s="22">
        <v>1875</v>
      </c>
      <c r="F8" s="20">
        <f t="shared" si="0"/>
        <v>1781.25</v>
      </c>
      <c r="G8" s="20">
        <f t="shared" si="1"/>
        <v>937.5</v>
      </c>
      <c r="H8" s="21">
        <f t="shared" si="2"/>
        <v>1687.5</v>
      </c>
      <c r="I8" s="23">
        <f t="shared" si="3"/>
        <v>3750</v>
      </c>
      <c r="J8" s="23">
        <f t="shared" si="4"/>
        <v>1593.75</v>
      </c>
      <c r="K8" s="23">
        <f t="shared" si="5"/>
        <v>8437.5</v>
      </c>
      <c r="L8" s="23">
        <f t="shared" si="6"/>
        <v>1500</v>
      </c>
      <c r="M8" s="23">
        <f t="shared" si="7"/>
        <v>11250</v>
      </c>
      <c r="N8" s="23">
        <f t="shared" si="8"/>
        <v>1406.25</v>
      </c>
      <c r="O8" s="17">
        <f t="shared" si="9"/>
        <v>23437.5</v>
      </c>
    </row>
    <row r="9" spans="1:16" x14ac:dyDescent="0.2">
      <c r="A9" s="6"/>
      <c r="B9" s="6"/>
      <c r="C9" s="16" t="s">
        <v>2</v>
      </c>
      <c r="D9" s="16" t="s">
        <v>13</v>
      </c>
      <c r="E9" s="22">
        <v>2250</v>
      </c>
      <c r="F9" s="20">
        <f t="shared" si="0"/>
        <v>2137.5</v>
      </c>
      <c r="G9" s="20">
        <f t="shared" si="1"/>
        <v>1125</v>
      </c>
      <c r="H9" s="21">
        <f t="shared" si="2"/>
        <v>2025</v>
      </c>
      <c r="I9" s="23">
        <f t="shared" si="3"/>
        <v>4500</v>
      </c>
      <c r="J9" s="23">
        <f t="shared" si="4"/>
        <v>1912.5</v>
      </c>
      <c r="K9" s="23">
        <f t="shared" si="5"/>
        <v>10125</v>
      </c>
      <c r="L9" s="23">
        <f t="shared" si="6"/>
        <v>1800</v>
      </c>
      <c r="M9" s="23">
        <f t="shared" si="7"/>
        <v>13500</v>
      </c>
      <c r="N9" s="23">
        <f t="shared" si="8"/>
        <v>1687.5</v>
      </c>
      <c r="O9" s="17">
        <f t="shared" si="9"/>
        <v>28125</v>
      </c>
    </row>
    <row r="10" spans="1:16" x14ac:dyDescent="0.2">
      <c r="A10" s="6"/>
      <c r="B10" s="6"/>
      <c r="C10" s="16" t="s">
        <v>3</v>
      </c>
      <c r="D10" s="16" t="s">
        <v>14</v>
      </c>
      <c r="E10" s="22">
        <v>2625</v>
      </c>
      <c r="F10" s="20">
        <f t="shared" si="0"/>
        <v>2493.75</v>
      </c>
      <c r="G10" s="20">
        <f t="shared" si="1"/>
        <v>1312.5</v>
      </c>
      <c r="H10" s="21">
        <f t="shared" si="2"/>
        <v>2362.5</v>
      </c>
      <c r="I10" s="23">
        <f t="shared" si="3"/>
        <v>5250</v>
      </c>
      <c r="J10" s="23">
        <f t="shared" si="4"/>
        <v>2231.25</v>
      </c>
      <c r="K10" s="23">
        <f t="shared" si="5"/>
        <v>11812.5</v>
      </c>
      <c r="L10" s="23">
        <f t="shared" si="6"/>
        <v>2100</v>
      </c>
      <c r="M10" s="23">
        <f t="shared" si="7"/>
        <v>15750</v>
      </c>
      <c r="N10" s="23">
        <f t="shared" si="8"/>
        <v>1968.75</v>
      </c>
      <c r="O10" s="17">
        <f t="shared" si="9"/>
        <v>32812.5</v>
      </c>
    </row>
    <row r="11" spans="1:16" x14ac:dyDescent="0.2">
      <c r="A11" s="6"/>
      <c r="B11" s="6"/>
      <c r="C11" s="16" t="s">
        <v>4</v>
      </c>
      <c r="D11" s="16" t="s">
        <v>9</v>
      </c>
      <c r="E11" s="22">
        <v>3000</v>
      </c>
      <c r="F11" s="20">
        <f t="shared" si="0"/>
        <v>2850</v>
      </c>
      <c r="G11" s="20">
        <f t="shared" si="1"/>
        <v>1500</v>
      </c>
      <c r="H11" s="21">
        <f t="shared" si="2"/>
        <v>2700</v>
      </c>
      <c r="I11" s="23">
        <f t="shared" si="3"/>
        <v>6000</v>
      </c>
      <c r="J11" s="23">
        <f t="shared" si="4"/>
        <v>2550</v>
      </c>
      <c r="K11" s="23">
        <f t="shared" si="5"/>
        <v>13500</v>
      </c>
      <c r="L11" s="23">
        <f t="shared" si="6"/>
        <v>2400</v>
      </c>
      <c r="M11" s="23">
        <f t="shared" si="7"/>
        <v>18000</v>
      </c>
      <c r="N11" s="23">
        <f t="shared" si="8"/>
        <v>2250</v>
      </c>
      <c r="O11" s="17">
        <f t="shared" si="9"/>
        <v>37500</v>
      </c>
    </row>
    <row r="12" spans="1:16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P12" s="6"/>
    </row>
    <row r="13" spans="1:16" x14ac:dyDescent="0.2">
      <c r="A13" s="6"/>
      <c r="B13" s="6"/>
      <c r="C13" s="24" t="s">
        <v>42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P13" s="6"/>
    </row>
    <row r="14" spans="1:16" x14ac:dyDescent="0.2">
      <c r="A14" s="6"/>
      <c r="B14" s="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P14" s="6"/>
    </row>
    <row r="15" spans="1:16" ht="15" x14ac:dyDescent="0.25">
      <c r="A15" s="6"/>
      <c r="B15" s="2" t="s">
        <v>29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P15" s="6"/>
    </row>
    <row r="16" spans="1:16" x14ac:dyDescent="0.2">
      <c r="A16" s="6"/>
      <c r="B16" s="1" t="s">
        <v>26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P16" s="6"/>
    </row>
    <row r="17" spans="1:16" x14ac:dyDescent="0.2">
      <c r="A17" s="6"/>
      <c r="B17" s="1" t="s">
        <v>30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P17" s="6"/>
    </row>
    <row r="18" spans="1:16" x14ac:dyDescent="0.2">
      <c r="A18" s="6"/>
      <c r="B18" s="1" t="s">
        <v>25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P18" s="6"/>
    </row>
    <row r="19" spans="1:16" x14ac:dyDescent="0.2">
      <c r="A19" s="6"/>
      <c r="B19" s="1" t="s">
        <v>31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P19" s="6"/>
    </row>
    <row r="20" spans="1:16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P20" s="6"/>
    </row>
    <row r="21" spans="1:16" ht="15" x14ac:dyDescent="0.25">
      <c r="A21" s="6"/>
      <c r="B21" s="18" t="s">
        <v>27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P21" s="6"/>
    </row>
    <row r="22" spans="1:16" x14ac:dyDescent="0.2">
      <c r="A22" s="6"/>
      <c r="B22" s="6" t="s">
        <v>36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P22" s="6"/>
    </row>
    <row r="23" spans="1:16" x14ac:dyDescent="0.2">
      <c r="A23" s="6"/>
      <c r="B23" s="6" t="s">
        <v>37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P23" s="6"/>
    </row>
    <row r="24" spans="1:16" x14ac:dyDescent="0.2">
      <c r="A24" s="6"/>
      <c r="B24" s="6" t="s">
        <v>38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P24" s="6"/>
    </row>
    <row r="25" spans="1:16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P25" s="6"/>
    </row>
    <row r="26" spans="1:16" ht="15" x14ac:dyDescent="0.25">
      <c r="A26" s="6"/>
      <c r="B26" s="18" t="s">
        <v>33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P26" s="6"/>
    </row>
    <row r="27" spans="1:16" x14ac:dyDescent="0.2">
      <c r="A27" s="6"/>
      <c r="B27" s="1" t="s">
        <v>34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P27" s="6"/>
    </row>
    <row r="28" spans="1:16" x14ac:dyDescent="0.2">
      <c r="B28" s="8" t="s">
        <v>39</v>
      </c>
    </row>
    <row r="29" spans="1:16" ht="15" x14ac:dyDescent="0.25">
      <c r="A29" s="6"/>
      <c r="B29" s="1" t="s">
        <v>35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P29" s="6"/>
    </row>
    <row r="30" spans="1:16" x14ac:dyDescent="0.2">
      <c r="A30" s="6"/>
      <c r="B30" s="1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P30" s="6"/>
    </row>
    <row r="31" spans="1:16" x14ac:dyDescent="0.2">
      <c r="A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P31" s="6"/>
    </row>
    <row r="32" spans="1:16" ht="20.25" x14ac:dyDescent="0.3">
      <c r="A32" s="6"/>
      <c r="B32" s="3" t="s">
        <v>41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P32" s="6"/>
    </row>
    <row r="33" spans="1:16" x14ac:dyDescent="0.2">
      <c r="A33" s="6"/>
      <c r="B33" s="4" t="s">
        <v>28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P33" s="6"/>
    </row>
    <row r="34" spans="1:16" x14ac:dyDescent="0.2">
      <c r="A34" s="6"/>
      <c r="B34" s="4" t="s">
        <v>24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P34" s="6"/>
    </row>
    <row r="35" spans="1:16" ht="15" x14ac:dyDescent="0.25">
      <c r="A35" s="6"/>
      <c r="B35" s="4" t="s">
        <v>23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P35" s="6"/>
    </row>
    <row r="36" spans="1:16" x14ac:dyDescent="0.2">
      <c r="A36" s="6"/>
      <c r="B36" s="19" t="s">
        <v>19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P36" s="6"/>
    </row>
    <row r="37" spans="1:16" x14ac:dyDescent="0.2">
      <c r="A37" s="6"/>
      <c r="B37" s="19" t="s">
        <v>20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P37" s="6"/>
    </row>
    <row r="38" spans="1:16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P38" s="6"/>
    </row>
    <row r="39" spans="1:16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P39" s="6"/>
    </row>
    <row r="40" spans="1:16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P40" s="6"/>
    </row>
    <row r="41" spans="1:16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P41" s="6"/>
    </row>
    <row r="42" spans="1:16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P42" s="6"/>
    </row>
    <row r="43" spans="1:16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P43" s="6"/>
    </row>
    <row r="44" spans="1:16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P44" s="6"/>
    </row>
    <row r="45" spans="1:16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P45" s="6"/>
    </row>
    <row r="46" spans="1:16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P46" s="6"/>
    </row>
    <row r="47" spans="1:16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P47" s="6"/>
    </row>
    <row r="48" spans="1:16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P48" s="6"/>
    </row>
    <row r="49" spans="1:16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P49" s="6"/>
    </row>
    <row r="50" spans="1:16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P50" s="6"/>
    </row>
    <row r="51" spans="1:16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P51" s="6"/>
    </row>
    <row r="52" spans="1:1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P52" s="6"/>
    </row>
    <row r="53" spans="1:16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x14ac:dyDescent="0.2">
      <c r="A56" s="6"/>
    </row>
    <row r="57" spans="1:16" x14ac:dyDescent="0.2">
      <c r="A57" s="6"/>
    </row>
    <row r="58" spans="1:16" x14ac:dyDescent="0.2">
      <c r="A58" s="6"/>
    </row>
    <row r="59" spans="1:16" x14ac:dyDescent="0.2">
      <c r="A59" s="6"/>
    </row>
    <row r="60" spans="1:16" x14ac:dyDescent="0.2">
      <c r="A60" s="6"/>
    </row>
    <row r="61" spans="1:16" x14ac:dyDescent="0.2">
      <c r="A61" s="6"/>
    </row>
    <row r="62" spans="1:16" x14ac:dyDescent="0.2">
      <c r="A62" s="6"/>
    </row>
    <row r="63" spans="1:16" x14ac:dyDescent="0.2">
      <c r="A63" s="6"/>
    </row>
    <row r="64" spans="1:16" x14ac:dyDescent="0.2">
      <c r="A64" s="6"/>
    </row>
    <row r="65" spans="1:1" x14ac:dyDescent="0.2">
      <c r="A65" s="6"/>
    </row>
    <row r="66" spans="1:1" x14ac:dyDescent="0.2">
      <c r="A66" s="6"/>
    </row>
    <row r="67" spans="1:1" x14ac:dyDescent="0.2">
      <c r="A67" s="6"/>
    </row>
    <row r="68" spans="1:1" x14ac:dyDescent="0.2">
      <c r="A68" s="6"/>
    </row>
    <row r="69" spans="1:1" x14ac:dyDescent="0.2">
      <c r="A69" s="6"/>
    </row>
    <row r="70" spans="1:1" x14ac:dyDescent="0.2">
      <c r="A70" s="6"/>
    </row>
    <row r="71" spans="1:1" x14ac:dyDescent="0.2">
      <c r="A71" s="6"/>
    </row>
    <row r="72" spans="1:1" x14ac:dyDescent="0.2">
      <c r="A72" s="6"/>
    </row>
    <row r="73" spans="1:1" x14ac:dyDescent="0.2">
      <c r="A73" s="6"/>
    </row>
    <row r="74" spans="1:1" x14ac:dyDescent="0.2">
      <c r="A74" s="6"/>
    </row>
    <row r="75" spans="1:1" x14ac:dyDescent="0.2">
      <c r="A75" s="6"/>
    </row>
    <row r="76" spans="1:1" x14ac:dyDescent="0.2">
      <c r="A76" s="6"/>
    </row>
    <row r="77" spans="1:1" x14ac:dyDescent="0.2">
      <c r="A77" s="6"/>
    </row>
    <row r="78" spans="1:1" x14ac:dyDescent="0.2">
      <c r="A78" s="6"/>
    </row>
    <row r="79" spans="1:1" x14ac:dyDescent="0.2">
      <c r="A79" s="6"/>
    </row>
    <row r="80" spans="1:1" x14ac:dyDescent="0.2">
      <c r="A80" s="6"/>
    </row>
    <row r="81" spans="1:1" x14ac:dyDescent="0.2">
      <c r="A81" s="6"/>
    </row>
    <row r="82" spans="1:1" x14ac:dyDescent="0.2">
      <c r="A82" s="6"/>
    </row>
    <row r="83" spans="1:1" x14ac:dyDescent="0.2">
      <c r="A83" s="6"/>
    </row>
    <row r="84" spans="1:1" x14ac:dyDescent="0.2">
      <c r="A84" s="6"/>
    </row>
    <row r="85" spans="1:1" x14ac:dyDescent="0.2">
      <c r="A85" s="6"/>
    </row>
    <row r="86" spans="1:1" x14ac:dyDescent="0.2">
      <c r="A86" s="6"/>
    </row>
    <row r="87" spans="1:1" x14ac:dyDescent="0.2">
      <c r="A87" s="6"/>
    </row>
    <row r="88" spans="1:1" x14ac:dyDescent="0.2">
      <c r="A88" s="6"/>
    </row>
    <row r="89" spans="1:1" x14ac:dyDescent="0.2">
      <c r="A89" s="6"/>
    </row>
    <row r="90" spans="1:1" x14ac:dyDescent="0.2">
      <c r="A90" s="6"/>
    </row>
    <row r="91" spans="1:1" x14ac:dyDescent="0.2">
      <c r="A91" s="6"/>
    </row>
    <row r="92" spans="1:1" x14ac:dyDescent="0.2">
      <c r="A92" s="6"/>
    </row>
    <row r="93" spans="1:1" x14ac:dyDescent="0.2">
      <c r="A93" s="6"/>
    </row>
    <row r="94" spans="1:1" x14ac:dyDescent="0.2">
      <c r="A94" s="6"/>
    </row>
    <row r="95" spans="1:1" x14ac:dyDescent="0.2">
      <c r="A95" s="6"/>
    </row>
    <row r="96" spans="1:1" x14ac:dyDescent="0.2">
      <c r="A96" s="6"/>
    </row>
    <row r="97" spans="1:1" x14ac:dyDescent="0.2">
      <c r="A97" s="6"/>
    </row>
    <row r="98" spans="1:1" x14ac:dyDescent="0.2">
      <c r="A98" s="6"/>
    </row>
    <row r="99" spans="1:1" x14ac:dyDescent="0.2">
      <c r="A99" s="6"/>
    </row>
    <row r="100" spans="1:1" x14ac:dyDescent="0.2">
      <c r="A100" s="6"/>
    </row>
    <row r="101" spans="1:1" x14ac:dyDescent="0.2">
      <c r="A101" s="6"/>
    </row>
    <row r="102" spans="1:1" x14ac:dyDescent="0.2">
      <c r="A102" s="6"/>
    </row>
    <row r="103" spans="1:1" x14ac:dyDescent="0.2">
      <c r="A103" s="6"/>
    </row>
    <row r="104" spans="1:1" x14ac:dyDescent="0.2">
      <c r="A104" s="6"/>
    </row>
    <row r="105" spans="1:1" x14ac:dyDescent="0.2">
      <c r="A105" s="6"/>
    </row>
    <row r="106" spans="1:1" x14ac:dyDescent="0.2">
      <c r="A106" s="6"/>
    </row>
    <row r="107" spans="1:1" x14ac:dyDescent="0.2">
      <c r="A107" s="6"/>
    </row>
    <row r="108" spans="1:1" x14ac:dyDescent="0.2">
      <c r="A108" s="6"/>
    </row>
    <row r="109" spans="1:1" x14ac:dyDescent="0.2">
      <c r="A109" s="6"/>
    </row>
    <row r="110" spans="1:1" x14ac:dyDescent="0.2">
      <c r="A110" s="6"/>
    </row>
    <row r="111" spans="1:1" x14ac:dyDescent="0.2">
      <c r="A111" s="6"/>
    </row>
    <row r="112" spans="1:1" x14ac:dyDescent="0.2">
      <c r="A112" s="6"/>
    </row>
    <row r="113" spans="1:1" x14ac:dyDescent="0.2">
      <c r="A113" s="6"/>
    </row>
    <row r="114" spans="1:1" x14ac:dyDescent="0.2">
      <c r="A114" s="6"/>
    </row>
    <row r="115" spans="1:1" x14ac:dyDescent="0.2">
      <c r="A115" s="6"/>
    </row>
    <row r="116" spans="1:1" x14ac:dyDescent="0.2">
      <c r="A116" s="6"/>
    </row>
    <row r="117" spans="1:1" x14ac:dyDescent="0.2">
      <c r="A117" s="6"/>
    </row>
    <row r="118" spans="1:1" x14ac:dyDescent="0.2">
      <c r="A118" s="6"/>
    </row>
    <row r="119" spans="1:1" x14ac:dyDescent="0.2">
      <c r="A119" s="6"/>
    </row>
    <row r="120" spans="1:1" x14ac:dyDescent="0.2">
      <c r="A120" s="6"/>
    </row>
    <row r="121" spans="1:1" x14ac:dyDescent="0.2">
      <c r="A121" s="6"/>
    </row>
    <row r="122" spans="1:1" x14ac:dyDescent="0.2">
      <c r="A122" s="6"/>
    </row>
    <row r="123" spans="1:1" x14ac:dyDescent="0.2">
      <c r="A123" s="6"/>
    </row>
    <row r="124" spans="1:1" x14ac:dyDescent="0.2">
      <c r="A124" s="6"/>
    </row>
    <row r="125" spans="1:1" x14ac:dyDescent="0.2">
      <c r="A125" s="6"/>
    </row>
    <row r="126" spans="1:1" x14ac:dyDescent="0.2">
      <c r="A126" s="6"/>
    </row>
    <row r="127" spans="1:1" x14ac:dyDescent="0.2">
      <c r="A127" s="6"/>
    </row>
    <row r="128" spans="1:1" x14ac:dyDescent="0.2">
      <c r="A128" s="6"/>
    </row>
    <row r="129" spans="1:1" x14ac:dyDescent="0.2">
      <c r="A129" s="6"/>
    </row>
    <row r="130" spans="1:1" x14ac:dyDescent="0.2">
      <c r="A130" s="6"/>
    </row>
    <row r="131" spans="1:1" x14ac:dyDescent="0.2">
      <c r="A131" s="6"/>
    </row>
    <row r="132" spans="1:1" x14ac:dyDescent="0.2">
      <c r="A132" s="6"/>
    </row>
    <row r="133" spans="1:1" x14ac:dyDescent="0.2">
      <c r="A133" s="6"/>
    </row>
    <row r="134" spans="1:1" x14ac:dyDescent="0.2">
      <c r="A134" s="6"/>
    </row>
    <row r="135" spans="1:1" x14ac:dyDescent="0.2">
      <c r="A135" s="6"/>
    </row>
    <row r="136" spans="1:1" x14ac:dyDescent="0.2">
      <c r="A136" s="6"/>
    </row>
    <row r="137" spans="1:1" x14ac:dyDescent="0.2">
      <c r="A137" s="6"/>
    </row>
    <row r="138" spans="1:1" x14ac:dyDescent="0.2">
      <c r="A138" s="6"/>
    </row>
    <row r="139" spans="1:1" x14ac:dyDescent="0.2">
      <c r="A139" s="6"/>
    </row>
    <row r="140" spans="1:1" x14ac:dyDescent="0.2">
      <c r="A140" s="6"/>
    </row>
    <row r="141" spans="1:1" x14ac:dyDescent="0.2">
      <c r="A141" s="6"/>
    </row>
    <row r="142" spans="1:1" x14ac:dyDescent="0.2">
      <c r="A142" s="6"/>
    </row>
    <row r="143" spans="1:1" x14ac:dyDescent="0.2">
      <c r="A143" s="6"/>
    </row>
    <row r="144" spans="1:1" x14ac:dyDescent="0.2">
      <c r="A144" s="6"/>
    </row>
    <row r="145" spans="1:1" x14ac:dyDescent="0.2">
      <c r="A145" s="6"/>
    </row>
    <row r="146" spans="1:1" x14ac:dyDescent="0.2">
      <c r="A146" s="6"/>
    </row>
    <row r="147" spans="1:1" x14ac:dyDescent="0.2">
      <c r="A147" s="6"/>
    </row>
    <row r="148" spans="1:1" x14ac:dyDescent="0.2">
      <c r="A148" s="6"/>
    </row>
    <row r="149" spans="1:1" x14ac:dyDescent="0.2">
      <c r="A149" s="6"/>
    </row>
    <row r="150" spans="1:1" x14ac:dyDescent="0.2">
      <c r="A150" s="6"/>
    </row>
    <row r="151" spans="1:1" x14ac:dyDescent="0.2">
      <c r="A151" s="6"/>
    </row>
    <row r="152" spans="1:1" x14ac:dyDescent="0.2">
      <c r="A152" s="6"/>
    </row>
    <row r="153" spans="1:1" x14ac:dyDescent="0.2">
      <c r="A153" s="6"/>
    </row>
    <row r="154" spans="1:1" x14ac:dyDescent="0.2">
      <c r="A154" s="6"/>
    </row>
    <row r="155" spans="1:1" x14ac:dyDescent="0.2">
      <c r="A155" s="6"/>
    </row>
    <row r="156" spans="1:1" x14ac:dyDescent="0.2">
      <c r="A156" s="6"/>
    </row>
    <row r="157" spans="1:1" x14ac:dyDescent="0.2">
      <c r="A157" s="6"/>
    </row>
    <row r="158" spans="1:1" x14ac:dyDescent="0.2">
      <c r="A158" s="6"/>
    </row>
    <row r="159" spans="1:1" x14ac:dyDescent="0.2">
      <c r="A159" s="6"/>
    </row>
  </sheetData>
  <mergeCells count="2">
    <mergeCell ref="C2:N2"/>
    <mergeCell ref="C3:N3"/>
  </mergeCells>
  <hyperlinks>
    <hyperlink ref="B37" r:id="rId1" display="http://www.vitrina-servis.ru/"/>
    <hyperlink ref="B36" r:id="rId2" display="mailto:mail@vitrina-servis.ru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Котя</dc:creator>
  <cp:lastModifiedBy>Агарков Артем Николаевич</cp:lastModifiedBy>
  <dcterms:created xsi:type="dcterms:W3CDTF">2014-07-17T15:14:30Z</dcterms:created>
  <dcterms:modified xsi:type="dcterms:W3CDTF">2017-02-03T13:27:44Z</dcterms:modified>
</cp:coreProperties>
</file>